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<sst xmlns="http://schemas.openxmlformats.org/spreadsheetml/2006/main" count="283" uniqueCount="101">
  <si>
    <t>Школа</t>
  </si>
  <si>
    <t>МБОУ СОШ № 10 г.Татарска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</si>
  <si>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</si>
  <si>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</si>
  <si>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</si>
  <si>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</si>
  <si>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</si>
  <si>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Е.И.Марфина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</si>
  <si>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</si>
  <si>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</si>
  <si>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</si>
  <si>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</si>
  <si>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</si>
  <si>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</si>
  <si>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</si>
  <si>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</si>
  <si>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</si>
  <si>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</si>
  <si>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</si>
  <si>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</si>
  <si>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</si>
  <si>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</si>
  <si>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</si>
  <si>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</si>
  <si>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</si>
  <si>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</si>
  <si>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</si>
  <si>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</si>
  <si>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</t>
  </si>
  <si>
    <t>54-2к</t>
  </si>
  <si>
    <t>гор.напиток</t>
  </si>
  <si>
    <t>чай со смородиной и медом</t>
  </si>
  <si>
    <t>54-14гн</t>
  </si>
  <si>
    <t>хлеб</t>
  </si>
  <si>
    <t>пшеничный,батон, масло сливочное</t>
  </si>
  <si>
    <t>пром,53-19з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</si>
  <si>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</si>
  <si>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</si>
  <si>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</si>
  <si>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</si>
  <si>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</si>
  <si>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</si>
  <si>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</si>
  <si>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</si>
  <si>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</si>
  <si>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</si>
  <si>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</si>
  <si>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</si>
  <si>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54-6к</t>
  </si>
  <si>
    <t>2 гор.блюдо</t>
  </si>
  <si>
    <t>запеканка из творога с морковью</t>
  </si>
  <si>
    <t>54-2т</t>
  </si>
  <si>
    <t>чай без сахара</t>
  </si>
  <si>
    <t>54-1гн</t>
  </si>
  <si>
    <t>пшеничный</t>
  </si>
  <si>
    <t>пром.</t>
  </si>
  <si>
    <t>повидло яблочное</t>
  </si>
  <si>
    <t>рис отварной</t>
  </si>
  <si>
    <t>54-6г</t>
  </si>
  <si>
    <t>курица тушеная с морковью</t>
  </si>
  <si>
    <t>54-25м</t>
  </si>
  <si>
    <t>чай с сахаром</t>
  </si>
  <si>
    <t>54-2гн</t>
  </si>
  <si>
    <t>пром</t>
  </si>
  <si>
    <t>каша "Дружба"</t>
  </si>
  <si>
    <t>54-16к</t>
  </si>
  <si>
    <t>чай с молоком и сахаром</t>
  </si>
  <si>
    <t>54-4гн</t>
  </si>
  <si>
    <t>пшеничный, батон, сыр</t>
  </si>
  <si>
    <t>54-1з, пром</t>
  </si>
  <si>
    <t>яблоко</t>
  </si>
  <si>
    <t>горошница</t>
  </si>
  <si>
    <t>54-21г</t>
  </si>
  <si>
    <t>котлета из курицы, соус белый основной</t>
  </si>
  <si>
    <t>54-5м, 54-2соус</t>
  </si>
  <si>
    <t>чай с лимоном и сахаром</t>
  </si>
  <si>
    <t>54-3гн</t>
  </si>
  <si>
    <t>салат из свеклы отварной</t>
  </si>
  <si>
    <t>54-13з</t>
  </si>
  <si>
    <t>макароны отварные с сыром</t>
  </si>
  <si>
    <t>54-3г</t>
  </si>
  <si>
    <t>2 гор.юлюдо</t>
  </si>
  <si>
    <t>53-19з,пром.</t>
  </si>
  <si>
    <t>каша перловая рассыпчатая</t>
  </si>
  <si>
    <t>54-5г</t>
  </si>
  <si>
    <t>2.гор.блюдо</t>
  </si>
  <si>
    <t>биточек из курицы, соус красный основной</t>
  </si>
  <si>
    <t>54-23м,54-3 соус</t>
  </si>
  <si>
    <t>каша вязкая молочная овсяная с изюмом</t>
  </si>
  <si>
    <t>54-10к</t>
  </si>
  <si>
    <t>чай с яблоком и сахаром</t>
  </si>
  <si>
    <t>54-46гн</t>
  </si>
  <si>
    <t xml:space="preserve"> пшеничный</t>
  </si>
  <si>
    <t>каша гречневая рассыпчатая</t>
  </si>
  <si>
    <t>54-4г</t>
  </si>
  <si>
    <t>печень говяжья по- строгановски</t>
  </si>
  <si>
    <t>54-18м</t>
  </si>
  <si>
    <t>картофельное пюре</t>
  </si>
  <si>
    <t>54-11г</t>
  </si>
  <si>
    <t>капуста тушеная с мясом птицы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</si>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</sst>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8" fillId="2" borderId="1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0"/>
  <sheetViews>
    <sheetView tabSelected="1" zoomScale="91" zoomScaleNormal="9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9.1</v>
      </c>
      <c r="H6" s="21">
        <v>11.5</v>
      </c>
      <c r="I6" s="21">
        <v>55</v>
      </c>
      <c r="J6" s="21">
        <v>359.7</v>
      </c>
      <c r="K6" s="50" t="s">
        <v>29</v>
      </c>
      <c r="L6" s="21">
        <v>31.93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0.4</v>
      </c>
      <c r="H8" s="27">
        <v>0.1</v>
      </c>
      <c r="I8" s="27">
        <v>8.2</v>
      </c>
      <c r="J8" s="27">
        <v>35</v>
      </c>
      <c r="K8" s="51" t="s">
        <v>32</v>
      </c>
      <c r="L8" s="27">
        <v>17.15</v>
      </c>
    </row>
    <row r="9" ht="26.4" spans="1:12">
      <c r="A9" s="22"/>
      <c r="B9" s="23"/>
      <c r="C9" s="24"/>
      <c r="D9" s="28" t="s">
        <v>33</v>
      </c>
      <c r="E9" s="26" t="s">
        <v>34</v>
      </c>
      <c r="F9" s="27">
        <v>105</v>
      </c>
      <c r="G9" s="27">
        <v>6.9</v>
      </c>
      <c r="H9" s="27">
        <v>12.7</v>
      </c>
      <c r="I9" s="27">
        <v>45.6</v>
      </c>
      <c r="J9" s="27">
        <v>323.8</v>
      </c>
      <c r="K9" s="51" t="s">
        <v>35</v>
      </c>
      <c r="L9" s="27">
        <v>30.5</v>
      </c>
    </row>
    <row r="10" ht="14.4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9" t="s">
        <v>37</v>
      </c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30"/>
      <c r="B13" s="31"/>
      <c r="C13" s="32"/>
      <c r="D13" s="33" t="s">
        <v>38</v>
      </c>
      <c r="E13" s="34"/>
      <c r="F13" s="35">
        <f>SUM(F6:F12)</f>
        <v>555</v>
      </c>
      <c r="G13" s="35">
        <f t="shared" ref="G13:J13" si="0">SUM(G6:G12)</f>
        <v>16.4</v>
      </c>
      <c r="H13" s="35">
        <f t="shared" si="0"/>
        <v>24.3</v>
      </c>
      <c r="I13" s="35">
        <f t="shared" si="0"/>
        <v>108.8</v>
      </c>
      <c r="J13" s="35">
        <f t="shared" si="0"/>
        <v>718.5</v>
      </c>
      <c r="K13" s="52"/>
      <c r="L13" s="35">
        <f t="shared" ref="L13" si="1">SUM(L6:L12)</f>
        <v>79.58</v>
      </c>
    </row>
    <row r="14" ht="14.4" spans="1:12">
      <c r="A14" s="36">
        <f>A6</f>
        <v>1</v>
      </c>
      <c r="B14" s="37">
        <f>B6</f>
        <v>1</v>
      </c>
      <c r="C14" s="38" t="s">
        <v>39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2"/>
      <c r="L23" s="35">
        <f t="shared" ref="L23" si="3">SUM(L14:L22)</f>
        <v>0</v>
      </c>
    </row>
    <row r="24" ht="13.95" spans="1:12">
      <c r="A24" s="39">
        <f>A6</f>
        <v>1</v>
      </c>
      <c r="B24" s="40">
        <f>B6</f>
        <v>1</v>
      </c>
      <c r="C24" s="41" t="s">
        <v>46</v>
      </c>
      <c r="D24" s="42"/>
      <c r="E24" s="43"/>
      <c r="F24" s="44">
        <f>F13+F23</f>
        <v>555</v>
      </c>
      <c r="G24" s="44">
        <f t="shared" ref="G24:J24" si="4">G13+G23</f>
        <v>16.4</v>
      </c>
      <c r="H24" s="44">
        <f t="shared" si="4"/>
        <v>24.3</v>
      </c>
      <c r="I24" s="44">
        <f t="shared" si="4"/>
        <v>108.8</v>
      </c>
      <c r="J24" s="44">
        <f t="shared" si="4"/>
        <v>718.5</v>
      </c>
      <c r="K24" s="44"/>
      <c r="L24" s="44">
        <f t="shared" ref="L24" si="5">L13+L23</f>
        <v>79.58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100</v>
      </c>
      <c r="G25" s="21">
        <v>4.2</v>
      </c>
      <c r="H25" s="21">
        <v>5.1</v>
      </c>
      <c r="I25" s="21">
        <v>18.8</v>
      </c>
      <c r="J25" s="21">
        <v>137.5</v>
      </c>
      <c r="K25" s="50" t="s">
        <v>48</v>
      </c>
      <c r="L25" s="21">
        <v>11.38</v>
      </c>
    </row>
    <row r="26" ht="14.4" spans="1:12">
      <c r="A26" s="45"/>
      <c r="B26" s="23"/>
      <c r="C26" s="24"/>
      <c r="D26" s="29" t="s">
        <v>49</v>
      </c>
      <c r="E26" s="26" t="s">
        <v>50</v>
      </c>
      <c r="F26" s="27">
        <v>140</v>
      </c>
      <c r="G26" s="27">
        <v>14.5</v>
      </c>
      <c r="H26" s="27">
        <v>8.5</v>
      </c>
      <c r="I26" s="27">
        <v>24.5</v>
      </c>
      <c r="J26" s="27">
        <v>232.9</v>
      </c>
      <c r="K26" s="51" t="s">
        <v>51</v>
      </c>
      <c r="L26" s="27">
        <v>59.87</v>
      </c>
    </row>
    <row r="27" ht="14.4" spans="1:12">
      <c r="A27" s="45"/>
      <c r="B27" s="23"/>
      <c r="C27" s="24"/>
      <c r="D27" s="28" t="s">
        <v>30</v>
      </c>
      <c r="E27" s="26" t="s">
        <v>52</v>
      </c>
      <c r="F27" s="27">
        <v>200</v>
      </c>
      <c r="G27" s="27">
        <v>0.2</v>
      </c>
      <c r="H27" s="27">
        <v>0</v>
      </c>
      <c r="I27" s="27">
        <v>0.1</v>
      </c>
      <c r="J27" s="27">
        <v>1.4</v>
      </c>
      <c r="K27" s="51" t="s">
        <v>53</v>
      </c>
      <c r="L27" s="27">
        <v>1.18</v>
      </c>
    </row>
    <row r="28" ht="14.4" spans="1:12">
      <c r="A28" s="45"/>
      <c r="B28" s="23"/>
      <c r="C28" s="24"/>
      <c r="D28" s="28" t="s">
        <v>33</v>
      </c>
      <c r="E28" s="26" t="s">
        <v>54</v>
      </c>
      <c r="F28" s="27">
        <v>40</v>
      </c>
      <c r="G28" s="27">
        <v>2.3</v>
      </c>
      <c r="H28" s="27">
        <v>0.2</v>
      </c>
      <c r="I28" s="27">
        <v>14.8</v>
      </c>
      <c r="J28" s="27">
        <v>70.3</v>
      </c>
      <c r="K28" s="51" t="s">
        <v>55</v>
      </c>
      <c r="L28" s="27">
        <v>3.15</v>
      </c>
    </row>
    <row r="29" ht="14.4" spans="1:12">
      <c r="A29" s="45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9" t="s">
        <v>37</v>
      </c>
      <c r="E30" s="26" t="s">
        <v>56</v>
      </c>
      <c r="F30" s="27">
        <v>20</v>
      </c>
      <c r="G30" s="27">
        <v>0.1</v>
      </c>
      <c r="H30" s="27">
        <v>0</v>
      </c>
      <c r="I30" s="27">
        <v>13</v>
      </c>
      <c r="J30" s="27">
        <v>52.3</v>
      </c>
      <c r="K30" s="51" t="s">
        <v>55</v>
      </c>
      <c r="L30" s="53">
        <v>4</v>
      </c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38</v>
      </c>
      <c r="E32" s="34"/>
      <c r="F32" s="35">
        <f>SUM(F25:F31)</f>
        <v>500</v>
      </c>
      <c r="G32" s="35">
        <f t="shared" ref="G32" si="6">SUM(G25:G31)</f>
        <v>21.3</v>
      </c>
      <c r="H32" s="35">
        <f t="shared" ref="H32" si="7">SUM(H25:H31)</f>
        <v>13.8</v>
      </c>
      <c r="I32" s="35">
        <f t="shared" ref="I32" si="8">SUM(I25:I31)</f>
        <v>71.2</v>
      </c>
      <c r="J32" s="35">
        <f t="shared" ref="J32:L32" si="9">SUM(J25:J31)</f>
        <v>494.4</v>
      </c>
      <c r="K32" s="52"/>
      <c r="L32" s="35">
        <f t="shared" si="9"/>
        <v>79.58</v>
      </c>
    </row>
    <row r="33" ht="14.4" spans="1:12">
      <c r="A33" s="37">
        <f>A25</f>
        <v>1</v>
      </c>
      <c r="B33" s="37">
        <f>B25</f>
        <v>2</v>
      </c>
      <c r="C33" s="38" t="s">
        <v>39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38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46</v>
      </c>
      <c r="D43" s="42"/>
      <c r="E43" s="43"/>
      <c r="F43" s="44">
        <f>F32+F42</f>
        <v>500</v>
      </c>
      <c r="G43" s="44">
        <f t="shared" ref="G43" si="14">G32+G42</f>
        <v>21.3</v>
      </c>
      <c r="H43" s="44">
        <f t="shared" ref="H43" si="15">H32+H42</f>
        <v>13.8</v>
      </c>
      <c r="I43" s="44">
        <f t="shared" ref="I43" si="16">I32+I42</f>
        <v>71.2</v>
      </c>
      <c r="J43" s="44">
        <f t="shared" ref="J43:L43" si="17">J32+J42</f>
        <v>494.4</v>
      </c>
      <c r="K43" s="44"/>
      <c r="L43" s="44">
        <f t="shared" si="17"/>
        <v>79.58</v>
      </c>
    </row>
    <row r="44" ht="15.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180</v>
      </c>
      <c r="G44" s="21">
        <v>4.3</v>
      </c>
      <c r="H44" s="21">
        <v>5.8</v>
      </c>
      <c r="I44" s="21">
        <v>43.7</v>
      </c>
      <c r="J44" s="21">
        <v>244.2</v>
      </c>
      <c r="K44" s="50" t="s">
        <v>58</v>
      </c>
      <c r="L44" s="21">
        <v>20.74</v>
      </c>
    </row>
    <row r="45" ht="14.4" spans="1:12">
      <c r="A45" s="22"/>
      <c r="B45" s="23"/>
      <c r="C45" s="24"/>
      <c r="D45" s="25" t="s">
        <v>49</v>
      </c>
      <c r="E45" s="20" t="s">
        <v>59</v>
      </c>
      <c r="F45" s="21">
        <v>90</v>
      </c>
      <c r="G45" s="21">
        <v>12.7</v>
      </c>
      <c r="H45" s="21">
        <v>5.2</v>
      </c>
      <c r="I45" s="21">
        <v>4</v>
      </c>
      <c r="J45" s="21">
        <v>113.7</v>
      </c>
      <c r="K45" s="50" t="s">
        <v>60</v>
      </c>
      <c r="L45" s="21">
        <v>51.95</v>
      </c>
    </row>
    <row r="46" ht="14.4" spans="1:12">
      <c r="A46" s="22"/>
      <c r="B46" s="23"/>
      <c r="C46" s="24"/>
      <c r="D46" s="28" t="s">
        <v>30</v>
      </c>
      <c r="E46" s="26" t="s">
        <v>61</v>
      </c>
      <c r="F46" s="27">
        <v>200</v>
      </c>
      <c r="G46" s="27">
        <v>0.2</v>
      </c>
      <c r="H46" s="27">
        <v>0</v>
      </c>
      <c r="I46" s="27">
        <v>6.4</v>
      </c>
      <c r="J46" s="27">
        <v>26.8</v>
      </c>
      <c r="K46" s="51" t="s">
        <v>62</v>
      </c>
      <c r="L46" s="27">
        <v>2.23</v>
      </c>
    </row>
    <row r="47" ht="14.4" spans="1:12">
      <c r="A47" s="22"/>
      <c r="B47" s="23"/>
      <c r="C47" s="24"/>
      <c r="D47" s="28" t="s">
        <v>33</v>
      </c>
      <c r="E47" s="26" t="s">
        <v>54</v>
      </c>
      <c r="F47" s="27">
        <v>40</v>
      </c>
      <c r="G47" s="27">
        <v>3</v>
      </c>
      <c r="H47" s="27">
        <v>0.3</v>
      </c>
      <c r="I47" s="27">
        <v>19.7</v>
      </c>
      <c r="J47" s="27">
        <v>93.8</v>
      </c>
      <c r="K47" s="51" t="s">
        <v>63</v>
      </c>
      <c r="L47" s="27">
        <v>4.66</v>
      </c>
    </row>
    <row r="48" ht="14.4" spans="1:12">
      <c r="A48" s="22"/>
      <c r="B48" s="23"/>
      <c r="C48" s="24"/>
      <c r="D48" s="28" t="s">
        <v>36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9" t="s">
        <v>37</v>
      </c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38</v>
      </c>
      <c r="E51" s="34"/>
      <c r="F51" s="35">
        <f>SUM(F44:F50)</f>
        <v>510</v>
      </c>
      <c r="G51" s="35">
        <f t="shared" ref="G51" si="18">SUM(G44:G50)</f>
        <v>20.2</v>
      </c>
      <c r="H51" s="35">
        <f t="shared" ref="H51" si="19">SUM(H44:H50)</f>
        <v>11.3</v>
      </c>
      <c r="I51" s="35">
        <f t="shared" ref="I51" si="20">SUM(I44:I50)</f>
        <v>73.8</v>
      </c>
      <c r="J51" s="35">
        <f t="shared" ref="J51:L51" si="21">SUM(J44:J50)</f>
        <v>478.5</v>
      </c>
      <c r="K51" s="52"/>
      <c r="L51" s="35">
        <f t="shared" si="21"/>
        <v>79.58</v>
      </c>
    </row>
    <row r="52" ht="14.4" spans="1:12">
      <c r="A52" s="36">
        <f>A44</f>
        <v>1</v>
      </c>
      <c r="B52" s="37">
        <f>B44</f>
        <v>3</v>
      </c>
      <c r="C52" s="38" t="s">
        <v>39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38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46</v>
      </c>
      <c r="D62" s="42"/>
      <c r="E62" s="43"/>
      <c r="F62" s="44">
        <f>F51+F61</f>
        <v>510</v>
      </c>
      <c r="G62" s="44">
        <f t="shared" ref="G62" si="26">G51+G61</f>
        <v>20.2</v>
      </c>
      <c r="H62" s="44">
        <f t="shared" ref="H62" si="27">H51+H61</f>
        <v>11.3</v>
      </c>
      <c r="I62" s="44">
        <f t="shared" ref="I62" si="28">I51+I61</f>
        <v>73.8</v>
      </c>
      <c r="J62" s="44">
        <f t="shared" ref="J62:L62" si="29">J51+J61</f>
        <v>478.5</v>
      </c>
      <c r="K62" s="44"/>
      <c r="L62" s="44">
        <f t="shared" si="29"/>
        <v>79.58</v>
      </c>
    </row>
    <row r="63" ht="15.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64</v>
      </c>
      <c r="F63" s="21">
        <v>150</v>
      </c>
      <c r="G63" s="21">
        <v>3.7</v>
      </c>
      <c r="H63" s="21">
        <v>4.4</v>
      </c>
      <c r="I63" s="21">
        <v>18</v>
      </c>
      <c r="J63" s="21">
        <v>126.7</v>
      </c>
      <c r="K63" s="50" t="s">
        <v>65</v>
      </c>
      <c r="L63" s="21">
        <v>12.62</v>
      </c>
    </row>
    <row r="64" ht="14.4" spans="1:12">
      <c r="A64" s="22"/>
      <c r="B64" s="23"/>
      <c r="C64" s="24"/>
      <c r="D64" s="29" t="s">
        <v>49</v>
      </c>
      <c r="E64" s="20"/>
      <c r="F64" s="21"/>
      <c r="G64" s="21"/>
      <c r="H64" s="21"/>
      <c r="I64" s="21"/>
      <c r="J64" s="21"/>
      <c r="K64" s="50"/>
      <c r="L64" s="21"/>
    </row>
    <row r="65" ht="14.4" spans="1:12">
      <c r="A65" s="22"/>
      <c r="B65" s="23"/>
      <c r="C65" s="24"/>
      <c r="D65" s="28" t="s">
        <v>30</v>
      </c>
      <c r="E65" s="26" t="s">
        <v>66</v>
      </c>
      <c r="F65" s="27">
        <v>200</v>
      </c>
      <c r="G65" s="27">
        <v>1.6</v>
      </c>
      <c r="H65" s="27">
        <v>0.1</v>
      </c>
      <c r="I65" s="27">
        <v>8.6</v>
      </c>
      <c r="J65" s="27">
        <v>50.9</v>
      </c>
      <c r="K65" s="51" t="s">
        <v>67</v>
      </c>
      <c r="L65" s="27">
        <v>5.33</v>
      </c>
    </row>
    <row r="66" ht="26.4" spans="1:12">
      <c r="A66" s="22"/>
      <c r="B66" s="23"/>
      <c r="C66" s="24"/>
      <c r="D66" s="28" t="s">
        <v>33</v>
      </c>
      <c r="E66" s="26" t="s">
        <v>68</v>
      </c>
      <c r="F66" s="27">
        <v>50</v>
      </c>
      <c r="G66" s="27">
        <v>5.3</v>
      </c>
      <c r="H66" s="27">
        <v>3.8</v>
      </c>
      <c r="I66" s="27">
        <v>20.1</v>
      </c>
      <c r="J66" s="27">
        <v>135</v>
      </c>
      <c r="K66" s="51" t="s">
        <v>69</v>
      </c>
      <c r="L66" s="27">
        <v>16.13</v>
      </c>
    </row>
    <row r="67" ht="14.4" spans="1:12">
      <c r="A67" s="22"/>
      <c r="B67" s="23"/>
      <c r="C67" s="24"/>
      <c r="D67" s="28" t="s">
        <v>36</v>
      </c>
      <c r="E67" s="26" t="s">
        <v>70</v>
      </c>
      <c r="F67" s="27">
        <v>130</v>
      </c>
      <c r="G67" s="27">
        <v>0.5</v>
      </c>
      <c r="H67" s="27">
        <v>0.5</v>
      </c>
      <c r="I67" s="27">
        <v>12.7</v>
      </c>
      <c r="J67" s="27">
        <v>57.7</v>
      </c>
      <c r="K67" s="51" t="s">
        <v>63</v>
      </c>
      <c r="L67" s="27">
        <v>45.5</v>
      </c>
    </row>
    <row r="68" ht="14.4" spans="1:12">
      <c r="A68" s="22"/>
      <c r="B68" s="23"/>
      <c r="C68" s="24"/>
      <c r="D68" s="29" t="s">
        <v>37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38</v>
      </c>
      <c r="E70" s="34"/>
      <c r="F70" s="35">
        <v>530</v>
      </c>
      <c r="G70" s="35">
        <v>11.1</v>
      </c>
      <c r="H70" s="35">
        <v>9.8</v>
      </c>
      <c r="I70" s="35">
        <v>59.4</v>
      </c>
      <c r="J70" s="35">
        <v>370.3</v>
      </c>
      <c r="K70" s="52"/>
      <c r="L70" s="35">
        <v>79.58</v>
      </c>
    </row>
    <row r="71" ht="14.4" spans="1:12">
      <c r="A71" s="36">
        <f>A63</f>
        <v>1</v>
      </c>
      <c r="B71" s="37">
        <f>B63</f>
        <v>4</v>
      </c>
      <c r="C71" s="38" t="s">
        <v>39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38</v>
      </c>
      <c r="E80" s="34"/>
      <c r="F80" s="35">
        <f>SUM(F71:F79)</f>
        <v>0</v>
      </c>
      <c r="G80" s="35"/>
      <c r="H80" s="35">
        <f t="shared" ref="H80" si="30">SUM(H71:H79)</f>
        <v>0</v>
      </c>
      <c r="I80" s="35">
        <f t="shared" ref="I80" si="31">SUM(I71:I79)</f>
        <v>0</v>
      </c>
      <c r="J80" s="35">
        <f t="shared" ref="J80:L80" si="32">SUM(J71:J79)</f>
        <v>0</v>
      </c>
      <c r="K80" s="52"/>
      <c r="L80" s="35">
        <f t="shared" si="32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46</v>
      </c>
      <c r="D81" s="42"/>
      <c r="E81" s="43"/>
      <c r="F81" s="44">
        <f>F70+F80</f>
        <v>530</v>
      </c>
      <c r="G81" s="44">
        <f t="shared" ref="G81" si="33">G70+G80</f>
        <v>11.1</v>
      </c>
      <c r="H81" s="44">
        <f t="shared" ref="H81" si="34">H70+H80</f>
        <v>9.8</v>
      </c>
      <c r="I81" s="44">
        <f t="shared" ref="I81" si="35">I70+I80</f>
        <v>59.4</v>
      </c>
      <c r="J81" s="44">
        <f t="shared" ref="J81:L81" si="36">J70+J80</f>
        <v>370.3</v>
      </c>
      <c r="K81" s="44"/>
      <c r="L81" s="44">
        <f t="shared" si="36"/>
        <v>79.58</v>
      </c>
    </row>
    <row r="82" ht="15.15" spans="1:12">
      <c r="A82" s="16">
        <v>1</v>
      </c>
      <c r="B82" s="17">
        <v>5</v>
      </c>
      <c r="C82" s="18" t="s">
        <v>26</v>
      </c>
      <c r="D82" s="54" t="s">
        <v>27</v>
      </c>
      <c r="E82" s="20" t="s">
        <v>71</v>
      </c>
      <c r="F82" s="21">
        <v>130</v>
      </c>
      <c r="G82" s="21">
        <v>12.5</v>
      </c>
      <c r="H82" s="21">
        <v>1.1</v>
      </c>
      <c r="I82" s="21">
        <v>29.3</v>
      </c>
      <c r="J82" s="21">
        <v>177.5</v>
      </c>
      <c r="K82" s="50" t="s">
        <v>72</v>
      </c>
      <c r="L82" s="21">
        <v>6.65</v>
      </c>
    </row>
    <row r="83" ht="26.4" spans="1:12">
      <c r="A83" s="22"/>
      <c r="B83" s="23"/>
      <c r="C83" s="24"/>
      <c r="D83" s="29" t="s">
        <v>49</v>
      </c>
      <c r="E83" s="20" t="s">
        <v>73</v>
      </c>
      <c r="F83" s="21">
        <v>110</v>
      </c>
      <c r="G83" s="21">
        <v>17.7</v>
      </c>
      <c r="H83" s="21">
        <v>4.7</v>
      </c>
      <c r="I83" s="21">
        <v>12.9</v>
      </c>
      <c r="J83" s="21">
        <v>164.3</v>
      </c>
      <c r="K83" s="50" t="s">
        <v>74</v>
      </c>
      <c r="L83" s="21">
        <v>58.64</v>
      </c>
    </row>
    <row r="84" ht="14.4" spans="1:12">
      <c r="A84" s="22"/>
      <c r="B84" s="23"/>
      <c r="C84" s="24"/>
      <c r="D84" s="28" t="s">
        <v>30</v>
      </c>
      <c r="E84" s="26" t="s">
        <v>75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51" t="s">
        <v>76</v>
      </c>
      <c r="L84" s="27">
        <v>5.97</v>
      </c>
    </row>
    <row r="85" ht="14.4" spans="1:12">
      <c r="A85" s="22"/>
      <c r="B85" s="23"/>
      <c r="C85" s="24"/>
      <c r="D85" s="28" t="s">
        <v>33</v>
      </c>
      <c r="E85" s="26" t="s">
        <v>54</v>
      </c>
      <c r="F85" s="27">
        <v>20</v>
      </c>
      <c r="G85" s="27">
        <v>0.8</v>
      </c>
      <c r="H85" s="27">
        <v>0.1</v>
      </c>
      <c r="I85" s="27">
        <v>4.9</v>
      </c>
      <c r="J85" s="27">
        <v>23.4</v>
      </c>
      <c r="K85" s="51" t="s">
        <v>63</v>
      </c>
      <c r="L85" s="27">
        <v>1.05</v>
      </c>
    </row>
    <row r="86" ht="14.4" spans="1:12">
      <c r="A86" s="22"/>
      <c r="B86" s="23"/>
      <c r="C86" s="24"/>
      <c r="D86" s="28" t="s">
        <v>36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 t="s">
        <v>37</v>
      </c>
      <c r="E87" s="26" t="s">
        <v>77</v>
      </c>
      <c r="F87" s="27">
        <v>60</v>
      </c>
      <c r="G87" s="27">
        <v>0.8</v>
      </c>
      <c r="H87" s="27">
        <v>2.7</v>
      </c>
      <c r="I87" s="27">
        <v>4.6</v>
      </c>
      <c r="J87" s="27">
        <v>45.7</v>
      </c>
      <c r="K87" s="51" t="s">
        <v>78</v>
      </c>
      <c r="L87" s="27">
        <v>7.27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38</v>
      </c>
      <c r="E89" s="34"/>
      <c r="F89" s="35">
        <v>520</v>
      </c>
      <c r="G89" s="35">
        <v>32</v>
      </c>
      <c r="H89" s="35">
        <v>8.7</v>
      </c>
      <c r="I89" s="35">
        <v>58.3</v>
      </c>
      <c r="J89" s="35">
        <v>438.8</v>
      </c>
      <c r="K89" s="52"/>
      <c r="L89" s="35">
        <v>79.58</v>
      </c>
    </row>
    <row r="90" ht="14.4" spans="1:12">
      <c r="A90" s="36">
        <f>A82</f>
        <v>1</v>
      </c>
      <c r="B90" s="37">
        <f>B82</f>
        <v>5</v>
      </c>
      <c r="C90" s="38" t="s">
        <v>39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38</v>
      </c>
      <c r="E99" s="34"/>
      <c r="F99" s="35">
        <f>SUM(F90:F98)</f>
        <v>0</v>
      </c>
      <c r="G99" s="35">
        <f t="shared" ref="G99" si="37">SUM(G90:G98)</f>
        <v>0</v>
      </c>
      <c r="H99" s="35">
        <f t="shared" ref="H99" si="38">SUM(H90:H98)</f>
        <v>0</v>
      </c>
      <c r="I99" s="35">
        <f t="shared" ref="I99" si="39">SUM(I90:I98)</f>
        <v>0</v>
      </c>
      <c r="J99" s="35">
        <f t="shared" ref="J99:L99" si="40">SUM(J90:J98)</f>
        <v>0</v>
      </c>
      <c r="K99" s="52"/>
      <c r="L99" s="35">
        <f t="shared" si="40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46</v>
      </c>
      <c r="D100" s="42"/>
      <c r="E100" s="43"/>
      <c r="F100" s="44">
        <f>F89+F99</f>
        <v>520</v>
      </c>
      <c r="G100" s="44">
        <f t="shared" ref="G100" si="41">G89+G99</f>
        <v>32</v>
      </c>
      <c r="H100" s="44">
        <f t="shared" ref="H100" si="42">H89+H99</f>
        <v>8.7</v>
      </c>
      <c r="I100" s="44">
        <f t="shared" ref="I100" si="43">I89+I99</f>
        <v>58.3</v>
      </c>
      <c r="J100" s="44">
        <f t="shared" ref="J100:L100" si="44">J89+J99</f>
        <v>438.8</v>
      </c>
      <c r="K100" s="44"/>
      <c r="L100" s="44">
        <f t="shared" si="44"/>
        <v>79.58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79</v>
      </c>
      <c r="F101" s="21">
        <v>200</v>
      </c>
      <c r="G101" s="21">
        <v>10.5</v>
      </c>
      <c r="H101" s="21">
        <v>9.1</v>
      </c>
      <c r="I101" s="21">
        <v>38.2</v>
      </c>
      <c r="J101" s="21">
        <v>277</v>
      </c>
      <c r="K101" s="50" t="s">
        <v>80</v>
      </c>
      <c r="L101" s="21">
        <v>35.56</v>
      </c>
    </row>
    <row r="102" ht="14.4" spans="1:12">
      <c r="A102" s="22"/>
      <c r="B102" s="23"/>
      <c r="C102" s="24"/>
      <c r="D102" s="25" t="s">
        <v>81</v>
      </c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0.4</v>
      </c>
      <c r="H103" s="27">
        <v>0.1</v>
      </c>
      <c r="I103" s="27">
        <v>8.2</v>
      </c>
      <c r="J103" s="27">
        <v>35</v>
      </c>
      <c r="K103" s="51" t="s">
        <v>32</v>
      </c>
      <c r="L103" s="27">
        <v>17.15</v>
      </c>
    </row>
    <row r="104" ht="26.4" spans="1:12">
      <c r="A104" s="22"/>
      <c r="B104" s="23"/>
      <c r="C104" s="24"/>
      <c r="D104" s="28" t="s">
        <v>33</v>
      </c>
      <c r="E104" s="26" t="s">
        <v>34</v>
      </c>
      <c r="F104" s="27">
        <v>100</v>
      </c>
      <c r="G104" s="27">
        <v>4.7</v>
      </c>
      <c r="H104" s="27">
        <v>12</v>
      </c>
      <c r="I104" s="27">
        <v>30.4</v>
      </c>
      <c r="J104" s="27">
        <v>247.9</v>
      </c>
      <c r="K104" s="51" t="s">
        <v>82</v>
      </c>
      <c r="L104" s="27">
        <v>26.87</v>
      </c>
    </row>
    <row r="105" ht="14.4" spans="1:12">
      <c r="A105" s="22"/>
      <c r="B105" s="23"/>
      <c r="C105" s="24"/>
      <c r="D105" s="28" t="s">
        <v>36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9" t="s">
        <v>37</v>
      </c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38</v>
      </c>
      <c r="E108" s="34"/>
      <c r="F108" s="35">
        <v>500</v>
      </c>
      <c r="G108" s="35">
        <v>15.6</v>
      </c>
      <c r="H108" s="35">
        <v>21.2</v>
      </c>
      <c r="I108" s="35">
        <v>76.8</v>
      </c>
      <c r="J108" s="35">
        <v>559.9</v>
      </c>
      <c r="K108" s="52"/>
      <c r="L108" s="35">
        <v>79.58</v>
      </c>
    </row>
    <row r="109" ht="14.4" spans="1:12">
      <c r="A109" s="36">
        <f>A101</f>
        <v>2</v>
      </c>
      <c r="B109" s="37">
        <f>B101</f>
        <v>1</v>
      </c>
      <c r="C109" s="38" t="s">
        <v>39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38</v>
      </c>
      <c r="E118" s="34"/>
      <c r="F118" s="35">
        <f>SUM(F109:F117)</f>
        <v>0</v>
      </c>
      <c r="G118" s="35">
        <f t="shared" ref="G118:J118" si="45">SUM(G109:G117)</f>
        <v>0</v>
      </c>
      <c r="H118" s="35">
        <f t="shared" si="45"/>
        <v>0</v>
      </c>
      <c r="I118" s="35">
        <f t="shared" si="45"/>
        <v>0</v>
      </c>
      <c r="J118" s="35">
        <f t="shared" si="45"/>
        <v>0</v>
      </c>
      <c r="K118" s="52"/>
      <c r="L118" s="35">
        <f t="shared" ref="L118" si="46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46</v>
      </c>
      <c r="D119" s="42"/>
      <c r="E119" s="43"/>
      <c r="F119" s="44">
        <f>F108+F118</f>
        <v>500</v>
      </c>
      <c r="G119" s="44">
        <f t="shared" ref="G119" si="47">G108+G118</f>
        <v>15.6</v>
      </c>
      <c r="H119" s="44">
        <f t="shared" ref="H119" si="48">H108+H118</f>
        <v>21.2</v>
      </c>
      <c r="I119" s="44">
        <f t="shared" ref="I119" si="49">I108+I118</f>
        <v>76.8</v>
      </c>
      <c r="J119" s="44">
        <f t="shared" ref="J119:L119" si="50">J108+J118</f>
        <v>559.9</v>
      </c>
      <c r="K119" s="44"/>
      <c r="L119" s="44">
        <f t="shared" si="50"/>
        <v>79.58</v>
      </c>
    </row>
    <row r="120" ht="15.15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83</v>
      </c>
      <c r="F120" s="21">
        <v>150</v>
      </c>
      <c r="G120" s="21">
        <v>4.4</v>
      </c>
      <c r="H120" s="21">
        <v>5.3</v>
      </c>
      <c r="I120" s="21">
        <v>30.5</v>
      </c>
      <c r="J120" s="21">
        <v>187.1</v>
      </c>
      <c r="K120" s="50" t="s">
        <v>84</v>
      </c>
      <c r="L120" s="21">
        <v>14.88</v>
      </c>
    </row>
    <row r="121" ht="26.4" spans="1:12">
      <c r="A121" s="45"/>
      <c r="B121" s="23"/>
      <c r="C121" s="24"/>
      <c r="D121" s="25" t="s">
        <v>85</v>
      </c>
      <c r="E121" s="20" t="s">
        <v>86</v>
      </c>
      <c r="F121" s="21">
        <v>110</v>
      </c>
      <c r="G121" s="21">
        <v>16.3</v>
      </c>
      <c r="H121" s="21">
        <v>4.1</v>
      </c>
      <c r="I121" s="21">
        <v>13.4</v>
      </c>
      <c r="J121" s="21">
        <v>156.1</v>
      </c>
      <c r="K121" s="50" t="s">
        <v>87</v>
      </c>
      <c r="L121" s="21">
        <v>54.43</v>
      </c>
    </row>
    <row r="122" ht="14.4" spans="1:12">
      <c r="A122" s="45"/>
      <c r="B122" s="23"/>
      <c r="C122" s="24"/>
      <c r="D122" s="28" t="s">
        <v>30</v>
      </c>
      <c r="E122" s="26" t="s">
        <v>75</v>
      </c>
      <c r="F122" s="27">
        <v>200</v>
      </c>
      <c r="G122" s="27">
        <v>0.2</v>
      </c>
      <c r="H122" s="27">
        <v>0.1</v>
      </c>
      <c r="I122" s="27">
        <v>6.6</v>
      </c>
      <c r="J122" s="27">
        <v>27.9</v>
      </c>
      <c r="K122" s="51" t="s">
        <v>76</v>
      </c>
      <c r="L122" s="27">
        <v>5.97</v>
      </c>
    </row>
    <row r="123" ht="14.4" spans="1:12">
      <c r="A123" s="45"/>
      <c r="B123" s="23"/>
      <c r="C123" s="24"/>
      <c r="D123" s="28" t="s">
        <v>33</v>
      </c>
      <c r="E123" s="26" t="s">
        <v>54</v>
      </c>
      <c r="F123" s="27">
        <v>40</v>
      </c>
      <c r="G123" s="27">
        <v>3</v>
      </c>
      <c r="H123" s="27">
        <v>0.3</v>
      </c>
      <c r="I123" s="27">
        <v>19.7</v>
      </c>
      <c r="J123" s="27">
        <v>93.8</v>
      </c>
      <c r="K123" s="51" t="s">
        <v>63</v>
      </c>
      <c r="L123" s="27">
        <v>4.3</v>
      </c>
    </row>
    <row r="124" ht="14.4" spans="1:12">
      <c r="A124" s="45"/>
      <c r="B124" s="23"/>
      <c r="C124" s="24"/>
      <c r="D124" s="28" t="s">
        <v>36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9" t="s">
        <v>37</v>
      </c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38</v>
      </c>
      <c r="E127" s="34"/>
      <c r="F127" s="35">
        <f>SUM(F120:F126)</f>
        <v>500</v>
      </c>
      <c r="G127" s="35">
        <f t="shared" ref="G127:J127" si="51">SUM(G120:G126)</f>
        <v>23.9</v>
      </c>
      <c r="H127" s="35">
        <f t="shared" si="51"/>
        <v>9.8</v>
      </c>
      <c r="I127" s="35">
        <f t="shared" si="51"/>
        <v>70.2</v>
      </c>
      <c r="J127" s="35">
        <f t="shared" si="51"/>
        <v>464.9</v>
      </c>
      <c r="K127" s="52"/>
      <c r="L127" s="35">
        <f t="shared" ref="L127" si="52">SUM(L120:L126)</f>
        <v>79.58</v>
      </c>
    </row>
    <row r="128" ht="14.4" spans="1:12">
      <c r="A128" s="37">
        <f>A120</f>
        <v>2</v>
      </c>
      <c r="B128" s="37">
        <f>B120</f>
        <v>2</v>
      </c>
      <c r="C128" s="38" t="s">
        <v>39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38</v>
      </c>
      <c r="E137" s="34"/>
      <c r="F137" s="35">
        <f>SUM(F128:F136)</f>
        <v>0</v>
      </c>
      <c r="G137" s="35">
        <f t="shared" ref="G137:J137" si="53">SUM(G128:G136)</f>
        <v>0</v>
      </c>
      <c r="H137" s="35">
        <f t="shared" si="53"/>
        <v>0</v>
      </c>
      <c r="I137" s="35">
        <f t="shared" si="53"/>
        <v>0</v>
      </c>
      <c r="J137" s="35">
        <f t="shared" si="53"/>
        <v>0</v>
      </c>
      <c r="K137" s="52"/>
      <c r="L137" s="35">
        <f t="shared" ref="L137" si="54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46</v>
      </c>
      <c r="D138" s="42"/>
      <c r="E138" s="43"/>
      <c r="F138" s="44">
        <f>F127+F137</f>
        <v>500</v>
      </c>
      <c r="G138" s="44">
        <f t="shared" ref="G138" si="55">G127+G137</f>
        <v>23.9</v>
      </c>
      <c r="H138" s="44">
        <f t="shared" ref="H138" si="56">H127+H137</f>
        <v>9.8</v>
      </c>
      <c r="I138" s="44">
        <f t="shared" ref="I138" si="57">I127+I137</f>
        <v>70.2</v>
      </c>
      <c r="J138" s="44">
        <f t="shared" ref="J138:L138" si="58">J127+J137</f>
        <v>464.9</v>
      </c>
      <c r="K138" s="44"/>
      <c r="L138" s="44">
        <f t="shared" si="58"/>
        <v>79.58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170</v>
      </c>
      <c r="G139" s="21">
        <v>7.1</v>
      </c>
      <c r="H139" s="21">
        <v>9.2</v>
      </c>
      <c r="I139" s="21">
        <v>32.6</v>
      </c>
      <c r="J139" s="21">
        <v>241.3</v>
      </c>
      <c r="K139" s="50" t="s">
        <v>89</v>
      </c>
      <c r="L139" s="21">
        <v>25.06</v>
      </c>
    </row>
    <row r="140" ht="14.4" spans="1:12">
      <c r="A140" s="22"/>
      <c r="B140" s="23"/>
      <c r="C140" s="24"/>
      <c r="D140" s="29" t="s">
        <v>42</v>
      </c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30</v>
      </c>
      <c r="E141" s="26" t="s">
        <v>90</v>
      </c>
      <c r="F141" s="27">
        <v>200</v>
      </c>
      <c r="G141" s="27">
        <v>0.2</v>
      </c>
      <c r="H141" s="27">
        <v>0.1</v>
      </c>
      <c r="I141" s="27">
        <v>7.5</v>
      </c>
      <c r="J141" s="27">
        <v>31.7</v>
      </c>
      <c r="K141" s="51" t="s">
        <v>91</v>
      </c>
      <c r="L141" s="27">
        <v>6.96</v>
      </c>
    </row>
    <row r="142" ht="15.75" customHeight="1" spans="1:12">
      <c r="A142" s="22"/>
      <c r="B142" s="23"/>
      <c r="C142" s="24"/>
      <c r="D142" s="28" t="s">
        <v>33</v>
      </c>
      <c r="E142" s="26" t="s">
        <v>92</v>
      </c>
      <c r="F142" s="27">
        <v>20</v>
      </c>
      <c r="G142" s="27">
        <v>1.5</v>
      </c>
      <c r="H142" s="27">
        <v>0.2</v>
      </c>
      <c r="I142" s="27">
        <v>9.8</v>
      </c>
      <c r="J142" s="27">
        <v>46.9</v>
      </c>
      <c r="K142" s="51" t="s">
        <v>63</v>
      </c>
      <c r="L142" s="27">
        <v>2.06</v>
      </c>
    </row>
    <row r="143" ht="14.4" spans="1:12">
      <c r="A143" s="22"/>
      <c r="B143" s="23"/>
      <c r="C143" s="24"/>
      <c r="D143" s="28" t="s">
        <v>36</v>
      </c>
      <c r="E143" s="26" t="s">
        <v>70</v>
      </c>
      <c r="F143" s="27">
        <v>130</v>
      </c>
      <c r="G143" s="27">
        <v>0.5</v>
      </c>
      <c r="H143" s="27">
        <v>0.5</v>
      </c>
      <c r="I143" s="27">
        <v>12.7</v>
      </c>
      <c r="J143" s="27">
        <v>57.7</v>
      </c>
      <c r="K143" s="51" t="s">
        <v>63</v>
      </c>
      <c r="L143" s="27">
        <v>45.5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38</v>
      </c>
      <c r="E146" s="34"/>
      <c r="F146" s="35">
        <f>SUM(F139:F145)</f>
        <v>520</v>
      </c>
      <c r="G146" s="35">
        <f t="shared" ref="G146:J146" si="59">SUM(G139:G145)</f>
        <v>9.3</v>
      </c>
      <c r="H146" s="35">
        <f t="shared" si="59"/>
        <v>10</v>
      </c>
      <c r="I146" s="35">
        <f t="shared" si="59"/>
        <v>62.6</v>
      </c>
      <c r="J146" s="35">
        <f t="shared" si="59"/>
        <v>377.6</v>
      </c>
      <c r="K146" s="52"/>
      <c r="L146" s="35">
        <f t="shared" ref="L146" si="60">SUM(L139:L145)</f>
        <v>79.58</v>
      </c>
    </row>
    <row r="147" ht="14.4" spans="1:12">
      <c r="A147" s="36">
        <f>A139</f>
        <v>2</v>
      </c>
      <c r="B147" s="37">
        <f>B139</f>
        <v>3</v>
      </c>
      <c r="C147" s="38" t="s">
        <v>39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38</v>
      </c>
      <c r="E156" s="34"/>
      <c r="F156" s="35">
        <f>SUM(F147:F155)</f>
        <v>0</v>
      </c>
      <c r="G156" s="35">
        <f t="shared" ref="G156:J156" si="61">SUM(G147:G155)</f>
        <v>0</v>
      </c>
      <c r="H156" s="35">
        <f t="shared" si="61"/>
        <v>0</v>
      </c>
      <c r="I156" s="35">
        <f t="shared" si="61"/>
        <v>0</v>
      </c>
      <c r="J156" s="35">
        <f t="shared" si="61"/>
        <v>0</v>
      </c>
      <c r="K156" s="52"/>
      <c r="L156" s="35">
        <f t="shared" ref="L156" si="62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46</v>
      </c>
      <c r="D157" s="42"/>
      <c r="E157" s="43"/>
      <c r="F157" s="44">
        <f>F146+F156</f>
        <v>520</v>
      </c>
      <c r="G157" s="44">
        <f t="shared" ref="G157" si="63">G146+G156</f>
        <v>9.3</v>
      </c>
      <c r="H157" s="44">
        <f t="shared" ref="H157" si="64">H146+H156</f>
        <v>10</v>
      </c>
      <c r="I157" s="44">
        <f t="shared" ref="I157" si="65">I146+I156</f>
        <v>62.6</v>
      </c>
      <c r="J157" s="44">
        <f t="shared" ref="J157:L157" si="66">J146+J156</f>
        <v>377.6</v>
      </c>
      <c r="K157" s="44"/>
      <c r="L157" s="44">
        <f t="shared" si="66"/>
        <v>79.58</v>
      </c>
    </row>
    <row r="158" ht="15.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93</v>
      </c>
      <c r="F158" s="21">
        <v>170</v>
      </c>
      <c r="G158" s="21">
        <v>8.2</v>
      </c>
      <c r="H158" s="21">
        <v>6.3</v>
      </c>
      <c r="I158" s="21">
        <v>35.9</v>
      </c>
      <c r="J158" s="21">
        <v>233.7</v>
      </c>
      <c r="K158" s="50" t="s">
        <v>94</v>
      </c>
      <c r="L158" s="21">
        <v>17.24</v>
      </c>
    </row>
    <row r="159" ht="14.4" spans="1:12">
      <c r="A159" s="22"/>
      <c r="B159" s="23"/>
      <c r="C159" s="24"/>
      <c r="D159" s="29" t="s">
        <v>49</v>
      </c>
      <c r="E159" s="20" t="s">
        <v>95</v>
      </c>
      <c r="F159" s="21">
        <v>80</v>
      </c>
      <c r="G159" s="21">
        <v>13.4</v>
      </c>
      <c r="H159" s="21">
        <v>12.7</v>
      </c>
      <c r="I159" s="21">
        <v>5.3</v>
      </c>
      <c r="J159" s="21">
        <v>189.2</v>
      </c>
      <c r="K159" s="50" t="s">
        <v>96</v>
      </c>
      <c r="L159" s="21">
        <v>55.75</v>
      </c>
    </row>
    <row r="160" ht="14.4" spans="1:12">
      <c r="A160" s="22"/>
      <c r="B160" s="23"/>
      <c r="C160" s="24"/>
      <c r="D160" s="28" t="s">
        <v>30</v>
      </c>
      <c r="E160" s="26" t="s">
        <v>66</v>
      </c>
      <c r="F160" s="27">
        <v>200</v>
      </c>
      <c r="G160" s="27">
        <v>1.6</v>
      </c>
      <c r="H160" s="27">
        <v>1.1</v>
      </c>
      <c r="I160" s="27">
        <v>8.6</v>
      </c>
      <c r="J160" s="27">
        <v>50.9</v>
      </c>
      <c r="K160" s="51" t="s">
        <v>67</v>
      </c>
      <c r="L160" s="27">
        <v>5.33</v>
      </c>
    </row>
    <row r="161" ht="14.4" spans="1:12">
      <c r="A161" s="22"/>
      <c r="B161" s="23"/>
      <c r="C161" s="24"/>
      <c r="D161" s="28" t="s">
        <v>33</v>
      </c>
      <c r="E161" s="26" t="s">
        <v>54</v>
      </c>
      <c r="F161" s="27">
        <v>50</v>
      </c>
      <c r="G161" s="27">
        <v>1.5</v>
      </c>
      <c r="H161" s="27">
        <v>0.2</v>
      </c>
      <c r="I161" s="27">
        <v>9.8</v>
      </c>
      <c r="J161" s="27">
        <v>46.9</v>
      </c>
      <c r="K161" s="51" t="s">
        <v>63</v>
      </c>
      <c r="L161" s="27">
        <v>1.26</v>
      </c>
    </row>
    <row r="162" ht="14.4" spans="1:12">
      <c r="A162" s="22"/>
      <c r="B162" s="23"/>
      <c r="C162" s="24"/>
      <c r="D162" s="28" t="s">
        <v>36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 t="s">
        <v>37</v>
      </c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38</v>
      </c>
      <c r="E165" s="34"/>
      <c r="F165" s="35">
        <f>SUM(F158:F164)</f>
        <v>500</v>
      </c>
      <c r="G165" s="35">
        <f t="shared" ref="G165:J165" si="67">SUM(G158:G164)</f>
        <v>24.7</v>
      </c>
      <c r="H165" s="35">
        <f t="shared" si="67"/>
        <v>20.3</v>
      </c>
      <c r="I165" s="35">
        <f t="shared" si="67"/>
        <v>59.6</v>
      </c>
      <c r="J165" s="35">
        <f t="shared" si="67"/>
        <v>520.7</v>
      </c>
      <c r="K165" s="52"/>
      <c r="L165" s="35">
        <f t="shared" ref="L165" si="68">SUM(L158:L164)</f>
        <v>79.58</v>
      </c>
    </row>
    <row r="166" ht="14.4" spans="1:12">
      <c r="A166" s="36">
        <f>A158</f>
        <v>2</v>
      </c>
      <c r="B166" s="37">
        <f>B158</f>
        <v>4</v>
      </c>
      <c r="C166" s="38" t="s">
        <v>39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41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38</v>
      </c>
      <c r="E175" s="34"/>
      <c r="F175" s="35">
        <f>SUM(F166:F174)</f>
        <v>0</v>
      </c>
      <c r="G175" s="35">
        <f t="shared" ref="G175:J175" si="69">SUM(G166:G174)</f>
        <v>0</v>
      </c>
      <c r="H175" s="35">
        <f t="shared" si="69"/>
        <v>0</v>
      </c>
      <c r="I175" s="35">
        <f t="shared" si="69"/>
        <v>0</v>
      </c>
      <c r="J175" s="35">
        <f t="shared" si="69"/>
        <v>0</v>
      </c>
      <c r="K175" s="52"/>
      <c r="L175" s="35">
        <f t="shared" ref="L175" si="70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46</v>
      </c>
      <c r="D176" s="42"/>
      <c r="E176" s="43"/>
      <c r="F176" s="44">
        <f>F165+F175</f>
        <v>500</v>
      </c>
      <c r="G176" s="44">
        <f t="shared" ref="G176" si="71">G165+G175</f>
        <v>24.7</v>
      </c>
      <c r="H176" s="44">
        <f t="shared" ref="H176" si="72">H165+H175</f>
        <v>20.3</v>
      </c>
      <c r="I176" s="44">
        <f t="shared" ref="I176" si="73">I165+I175</f>
        <v>59.6</v>
      </c>
      <c r="J176" s="44">
        <f t="shared" ref="J176:L176" si="74">J165+J175</f>
        <v>520.7</v>
      </c>
      <c r="K176" s="44"/>
      <c r="L176" s="44">
        <f t="shared" si="74"/>
        <v>79.58</v>
      </c>
    </row>
    <row r="177" ht="15.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97</v>
      </c>
      <c r="F177" s="21">
        <v>100</v>
      </c>
      <c r="G177" s="21">
        <v>2</v>
      </c>
      <c r="H177" s="21">
        <v>3.5</v>
      </c>
      <c r="I177" s="21">
        <v>13.2</v>
      </c>
      <c r="J177" s="21">
        <v>92.9</v>
      </c>
      <c r="K177" s="50" t="s">
        <v>98</v>
      </c>
      <c r="L177" s="21">
        <v>21.02</v>
      </c>
    </row>
    <row r="178" ht="14.4" spans="1:12">
      <c r="A178" s="22"/>
      <c r="B178" s="23"/>
      <c r="C178" s="24"/>
      <c r="D178" s="29" t="s">
        <v>49</v>
      </c>
      <c r="E178" s="20" t="s">
        <v>99</v>
      </c>
      <c r="F178" s="21">
        <v>140</v>
      </c>
      <c r="G178" s="21">
        <v>11.8</v>
      </c>
      <c r="H178" s="21">
        <v>5.8</v>
      </c>
      <c r="I178" s="21">
        <v>7.3</v>
      </c>
      <c r="J178" s="21">
        <v>128.1</v>
      </c>
      <c r="K178" s="50" t="s">
        <v>100</v>
      </c>
      <c r="L178" s="21">
        <v>50.78</v>
      </c>
    </row>
    <row r="179" ht="14.4" spans="1:12">
      <c r="A179" s="22"/>
      <c r="B179" s="23"/>
      <c r="C179" s="24"/>
      <c r="D179" s="28" t="s">
        <v>30</v>
      </c>
      <c r="E179" s="26" t="s">
        <v>61</v>
      </c>
      <c r="F179" s="27">
        <v>200</v>
      </c>
      <c r="G179" s="27">
        <v>0.2</v>
      </c>
      <c r="H179" s="27">
        <v>0</v>
      </c>
      <c r="I179" s="27">
        <v>6.4</v>
      </c>
      <c r="J179" s="27">
        <v>26.8</v>
      </c>
      <c r="K179" s="51" t="s">
        <v>62</v>
      </c>
      <c r="L179" s="27">
        <v>2.23</v>
      </c>
    </row>
    <row r="180" ht="14.4" spans="1:12">
      <c r="A180" s="22"/>
      <c r="B180" s="23"/>
      <c r="C180" s="24"/>
      <c r="D180" s="28" t="s">
        <v>33</v>
      </c>
      <c r="E180" s="26" t="s">
        <v>54</v>
      </c>
      <c r="F180" s="27">
        <v>60</v>
      </c>
      <c r="G180" s="27">
        <v>3.8</v>
      </c>
      <c r="H180" s="27">
        <v>0.4</v>
      </c>
      <c r="I180" s="27">
        <v>24.6</v>
      </c>
      <c r="J180" s="27">
        <v>117.2</v>
      </c>
      <c r="K180" s="51" t="s">
        <v>55</v>
      </c>
      <c r="L180" s="27">
        <v>5.55</v>
      </c>
    </row>
    <row r="181" ht="14.4" spans="1:12">
      <c r="A181" s="22"/>
      <c r="B181" s="23"/>
      <c r="C181" s="24"/>
      <c r="D181" s="28" t="s">
        <v>36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38</v>
      </c>
      <c r="E184" s="34"/>
      <c r="F184" s="35">
        <f>SUM(F177:F183)</f>
        <v>500</v>
      </c>
      <c r="G184" s="35">
        <f t="shared" ref="G184:J184" si="75">SUM(G177:G183)</f>
        <v>17.8</v>
      </c>
      <c r="H184" s="35">
        <f t="shared" si="75"/>
        <v>9.7</v>
      </c>
      <c r="I184" s="35">
        <f t="shared" si="75"/>
        <v>51.5</v>
      </c>
      <c r="J184" s="35">
        <f t="shared" si="75"/>
        <v>365</v>
      </c>
      <c r="K184" s="52"/>
      <c r="L184" s="35">
        <f t="shared" ref="L184" si="76">SUM(L177:L183)</f>
        <v>79.58</v>
      </c>
    </row>
    <row r="185" ht="14.4" spans="1:12">
      <c r="A185" s="36">
        <f>A177</f>
        <v>2</v>
      </c>
      <c r="B185" s="37">
        <f>B177</f>
        <v>5</v>
      </c>
      <c r="C185" s="38" t="s">
        <v>39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38</v>
      </c>
      <c r="E194" s="34"/>
      <c r="F194" s="35">
        <f>SUM(F185:F193)</f>
        <v>0</v>
      </c>
      <c r="G194" s="35">
        <f t="shared" ref="G194:J194" si="77">SUM(G185:G193)</f>
        <v>0</v>
      </c>
      <c r="H194" s="35">
        <f t="shared" si="77"/>
        <v>0</v>
      </c>
      <c r="I194" s="35">
        <f t="shared" si="77"/>
        <v>0</v>
      </c>
      <c r="J194" s="35">
        <f t="shared" si="77"/>
        <v>0</v>
      </c>
      <c r="K194" s="52"/>
      <c r="L194" s="35">
        <f t="shared" ref="L194" si="78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46</v>
      </c>
      <c r="D195" s="42"/>
      <c r="E195" s="43"/>
      <c r="F195" s="44">
        <f>F184+F194</f>
        <v>500</v>
      </c>
      <c r="G195" s="44">
        <f t="shared" ref="G195" si="79">G184+G194</f>
        <v>17.8</v>
      </c>
      <c r="H195" s="44">
        <f t="shared" ref="H195" si="80">H184+H194</f>
        <v>9.7</v>
      </c>
      <c r="I195" s="44">
        <f t="shared" ref="I195" si="81">I184+I194</f>
        <v>51.5</v>
      </c>
      <c r="J195" s="44">
        <f t="shared" ref="J195:L195" si="82">J184+J194</f>
        <v>365</v>
      </c>
      <c r="K195" s="44"/>
      <c r="L195" s="44">
        <f t="shared" si="82"/>
        <v>79.58</v>
      </c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ht="15.75" customHeight="1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ht="15.75" customHeight="1" spans="3:4">
      <c r="C233" s="1"/>
      <c r="D233" s="1"/>
    </row>
    <row r="234" ht="29.25" customHeight="1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ht="15.75" customHeight="1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ht="15.75" customHeight="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ht="15.75" customHeight="1" spans="3:4">
      <c r="C290" s="1"/>
      <c r="D290" s="1"/>
    </row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2022-05-16T14:23:00Z</dcterms:created>
  <dcterms:modified xsi:type="dcterms:W3CDTF">2025-09-01T10:28:30Z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CBB38CB4356E473CAB5EAAFC49162110_13</vt:lpwstr>
  </property>
  <property fmtid="{D5CDD505-2E9C-101B-9397-08002B2CF9AE}" pid="3" name="KSOProductBuildVer">
    <vt:lpwstr>1049-12.2.0.21931</vt:lpwstr>
  </property>
</Properties>
</file>